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<sst xmlns="http://schemas.openxmlformats.org/spreadsheetml/2006/main" count="37" uniqueCount="33">
  <si>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</si>
  <si>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</si>
  <si>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</si>
  <si>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</si>
  <si>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</si>
  <si>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</si>
  <si>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</si>
  <si>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</si>
  <si>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Подстанция</t>
  </si>
  <si>
    <t>П/ст "ВОДОДЕЛИТЕЛЬ"</t>
  </si>
  <si>
    <t>Вододелитель</t>
  </si>
  <si>
    <t>Зав.№ эл.счетчика</t>
  </si>
  <si>
    <t>Итого</t>
  </si>
  <si>
    <t>П/ст"ЗАВОДСКАЯ"</t>
  </si>
  <si>
    <t>Заводская</t>
  </si>
  <si>
    <t>Потери</t>
  </si>
  <si>
    <t>Всего</t>
  </si>
  <si>
    <t>Общее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</si>
  <si>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</si>
  <si>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</si>
  <si>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</si>
  <si>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</si>
  <si>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</si>
  <si>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</si>
  <si>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снят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</si>
  <si>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</si>
  <si>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</si>
  <si>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</si>
  <si>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</si>
  <si>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</si>
  <si>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О показании эл.счетчиков за сентябрь месяц 2015г.</t>
  </si>
  <si>
    <t>Показания приборов учёта   на_01.09.2015г.</t>
  </si>
  <si>
    <t>Показания приборов учёта на_01.10.2015г.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</si>
</sst>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205"/>
  <sheetViews>
    <sheetView tabSelected="1" zoomScale="70" zoomScaleNormal="70" zoomScaleSheetLayoutView="70" zoomScalePageLayoutView="0" workbookViewId="0" topLeftCell="A101">
      <selection activeCell="I123" sqref="I123"/>
    </sheetView>
  </sheetViews>
  <sheetFormatPr defaultColWidth="9.00390625" defaultRowHeight="12.75"/>
  <cols>
    <col min="1" max="1" width="9.25390625" style="5" bestFit="1" customWidth="1"/>
    <col min="2" max="2" width="27.875" style="4" customWidth="1"/>
    <col min="3" max="3" width="9.875" style="2" customWidth="1"/>
    <col min="4" max="4" width="7.125" style="2" customWidth="1"/>
    <col min="5" max="5" width="14.75390625" style="2" customWidth="1"/>
    <col min="6" max="6" width="22.625" style="2" customWidth="1"/>
    <col min="7" max="7" width="19.375" style="2" customWidth="1"/>
    <col min="8" max="8" width="23.375" style="2" customWidth="1"/>
    <col min="9" max="9" width="25.375" style="2" customWidth="1"/>
    <col min="10" max="10" width="10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6"/>
      <c r="F7" s="87"/>
      <c r="G7" s="87"/>
      <c r="J7" s="81"/>
      <c r="K7" s="85"/>
    </row>
    <row r="8" spans="1:11" ht="197.25" customHeight="1">
      <c r="A8" s="35"/>
      <c r="B8" s="36"/>
      <c r="C8" s="33"/>
      <c r="D8" s="16"/>
      <c r="E8" s="74"/>
      <c r="F8" s="75"/>
      <c r="G8" s="75"/>
      <c r="H8" s="37"/>
      <c r="I8" s="33"/>
      <c r="J8" s="74"/>
      <c r="K8" s="75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8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8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3.2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22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23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83"/>
      <c r="C52" s="65"/>
      <c r="D52" s="66"/>
      <c r="E52" s="66"/>
      <c r="F52" s="66"/>
      <c r="G52" s="66"/>
      <c r="H52" s="66"/>
      <c r="I52" s="66"/>
      <c r="J52" s="66"/>
      <c r="K52" s="67"/>
      <c r="M52" s="28"/>
      <c r="N52" s="29"/>
      <c r="O52" s="29"/>
      <c r="P52" s="28"/>
      <c r="Q52" s="28"/>
      <c r="R52" s="28"/>
    </row>
    <row r="53" spans="1:18" s="27" customFormat="1" ht="18">
      <c r="A53" s="26"/>
      <c r="B53" s="84"/>
      <c r="C53" s="68"/>
      <c r="D53" s="69"/>
      <c r="E53" s="69"/>
      <c r="F53" s="69"/>
      <c r="G53" s="69"/>
      <c r="H53" s="69"/>
      <c r="I53" s="69"/>
      <c r="J53" s="69"/>
      <c r="K53" s="70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83"/>
      <c r="C55" s="65"/>
      <c r="D55" s="66"/>
      <c r="E55" s="66"/>
      <c r="F55" s="66"/>
      <c r="G55" s="66"/>
      <c r="H55" s="66"/>
      <c r="I55" s="66"/>
      <c r="J55" s="66"/>
      <c r="K55" s="67"/>
      <c r="M55" s="28"/>
      <c r="N55" s="29"/>
      <c r="O55" s="29"/>
      <c r="P55" s="28"/>
      <c r="Q55" s="28"/>
      <c r="R55" s="28"/>
    </row>
    <row r="56" spans="1:18" s="27" customFormat="1" ht="18">
      <c r="A56" s="26"/>
      <c r="B56" s="84"/>
      <c r="C56" s="68"/>
      <c r="D56" s="69"/>
      <c r="E56" s="69"/>
      <c r="F56" s="69"/>
      <c r="G56" s="69"/>
      <c r="H56" s="69"/>
      <c r="I56" s="69"/>
      <c r="J56" s="69"/>
      <c r="K56" s="70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79"/>
      <c r="B60" s="80"/>
      <c r="C60" s="80"/>
      <c r="D60" s="80"/>
      <c r="E60" s="80"/>
      <c r="F60" s="80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6"/>
      <c r="F70" s="87"/>
      <c r="G70" s="87"/>
      <c r="H70" s="2"/>
      <c r="I70" s="2"/>
      <c r="J70" s="81"/>
      <c r="K70" s="85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4"/>
      <c r="F71" s="75"/>
      <c r="G71" s="75"/>
      <c r="H71" s="37"/>
      <c r="I71" s="33"/>
      <c r="J71" s="74"/>
      <c r="K71" s="75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17"/>
      <c r="M73" s="12"/>
      <c r="N73" s="13"/>
      <c r="O73" s="13"/>
      <c r="P73" s="12"/>
      <c r="Q73" s="12"/>
      <c r="R73" s="12"/>
    </row>
    <row r="74" spans="1:18" s="11" customFormat="1" ht="18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17"/>
      <c r="M74" s="12"/>
      <c r="N74" s="13"/>
      <c r="O74" s="13"/>
      <c r="P74" s="12"/>
      <c r="Q74" s="12"/>
      <c r="R74" s="12"/>
    </row>
    <row r="75" spans="1:18" s="11" customFormat="1" ht="18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17"/>
      <c r="M75" s="12"/>
      <c r="N75" s="13"/>
      <c r="O75" s="13"/>
      <c r="P75" s="12"/>
      <c r="Q75" s="12"/>
      <c r="R75" s="12"/>
    </row>
    <row r="76" spans="1:18" s="11" customFormat="1" ht="18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2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81" t="s">
        <v>0</v>
      </c>
      <c r="J83" s="82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71" t="s">
        <v>18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1:11" ht="18">
      <c r="A88" s="72" t="s">
        <v>30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</row>
    <row r="89" spans="1:11" ht="18">
      <c r="A89" s="72" t="s">
        <v>26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</row>
    <row r="90" spans="1:11" ht="18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ht="90">
      <c r="A91" s="58" t="s">
        <v>19</v>
      </c>
      <c r="B91" s="59" t="s">
        <v>8</v>
      </c>
      <c r="C91" s="58" t="s">
        <v>3</v>
      </c>
      <c r="D91" s="58" t="s">
        <v>4</v>
      </c>
      <c r="E91" s="58" t="s">
        <v>5</v>
      </c>
      <c r="F91" s="58" t="s">
        <v>11</v>
      </c>
      <c r="G91" s="58" t="s">
        <v>31</v>
      </c>
      <c r="H91" s="58" t="s">
        <v>32</v>
      </c>
      <c r="I91" s="58" t="s">
        <v>6</v>
      </c>
      <c r="J91" s="58" t="s">
        <v>7</v>
      </c>
      <c r="K91" s="58" t="s">
        <v>20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21</v>
      </c>
      <c r="I92" s="58">
        <v>9</v>
      </c>
      <c r="J92" s="58">
        <v>10</v>
      </c>
      <c r="K92" s="58">
        <v>11</v>
      </c>
    </row>
    <row r="93" spans="1:11" ht="36">
      <c r="A93" s="60"/>
      <c r="B93" s="59" t="s">
        <v>9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22"/>
      <c r="B94" s="59"/>
      <c r="C94" s="23"/>
      <c r="D94" s="23"/>
      <c r="E94" s="7"/>
      <c r="F94" s="23"/>
      <c r="G94" s="23"/>
      <c r="H94" s="24"/>
      <c r="I94" s="8"/>
      <c r="J94" s="25"/>
      <c r="K94" s="25"/>
    </row>
    <row r="95" spans="1:11" ht="18">
      <c r="A95" s="22">
        <v>1</v>
      </c>
      <c r="B95" s="59" t="s">
        <v>10</v>
      </c>
      <c r="C95" s="23">
        <v>9</v>
      </c>
      <c r="D95" s="23"/>
      <c r="E95" s="7"/>
      <c r="F95" s="23">
        <v>1243220</v>
      </c>
      <c r="G95" s="8">
        <v>1366966</v>
      </c>
      <c r="H95" s="8">
        <v>1366966</v>
      </c>
      <c r="I95" s="8">
        <f>H95-G95</f>
        <v>0</v>
      </c>
      <c r="J95" s="25">
        <v>0</v>
      </c>
      <c r="K95" s="8">
        <f>I95</f>
        <v>0</v>
      </c>
    </row>
    <row r="96" spans="1:11" ht="18">
      <c r="A96" s="22"/>
      <c r="B96" s="59"/>
      <c r="C96" s="23">
        <v>11</v>
      </c>
      <c r="D96" s="23"/>
      <c r="E96" s="7"/>
      <c r="F96" s="23">
        <v>6971832</v>
      </c>
      <c r="G96" s="8">
        <v>13050991</v>
      </c>
      <c r="H96" s="8">
        <v>13050991</v>
      </c>
      <c r="I96" s="8">
        <f>H96-G96</f>
        <v>0</v>
      </c>
      <c r="J96" s="25">
        <v>0</v>
      </c>
      <c r="K96" s="8">
        <f>I96</f>
        <v>0</v>
      </c>
    </row>
    <row r="97" spans="1:11" ht="18">
      <c r="A97" s="22">
        <v>2</v>
      </c>
      <c r="B97" s="59"/>
      <c r="C97" s="23">
        <v>24</v>
      </c>
      <c r="D97" s="23"/>
      <c r="E97" s="7"/>
      <c r="F97" s="23">
        <v>6971861</v>
      </c>
      <c r="G97" s="8">
        <v>9152700</v>
      </c>
      <c r="H97" s="8">
        <v>9276400</v>
      </c>
      <c r="I97" s="8">
        <f>H97-G97</f>
        <v>123700</v>
      </c>
      <c r="J97" s="25"/>
      <c r="K97" s="8">
        <f>I97</f>
        <v>123700</v>
      </c>
    </row>
    <row r="98" spans="1:11" ht="18">
      <c r="A98" s="22">
        <v>3</v>
      </c>
      <c r="B98" s="59"/>
      <c r="C98" s="23">
        <v>25</v>
      </c>
      <c r="D98" s="23"/>
      <c r="E98" s="7"/>
      <c r="F98" s="23">
        <v>6971885</v>
      </c>
      <c r="G98" s="8">
        <v>5763497</v>
      </c>
      <c r="H98" s="8">
        <v>5763497</v>
      </c>
      <c r="I98" s="8">
        <f>H98-G98</f>
        <v>0</v>
      </c>
      <c r="J98" s="25"/>
      <c r="K98" s="8">
        <f>I98</f>
        <v>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 t="s">
        <v>12</v>
      </c>
      <c r="J99" s="25"/>
      <c r="K99" s="8">
        <f>SUM(K95:K98)</f>
        <v>123700</v>
      </c>
    </row>
    <row r="100" spans="1:11" ht="18">
      <c r="A100" s="22"/>
      <c r="B100" s="59"/>
      <c r="C100" s="23"/>
      <c r="D100" s="23"/>
      <c r="E100" s="7"/>
      <c r="F100" s="23"/>
      <c r="G100" s="24"/>
      <c r="H100" s="24"/>
      <c r="I100" s="8"/>
      <c r="J100" s="25"/>
      <c r="K100" s="25"/>
    </row>
    <row r="101" spans="1:11" ht="18">
      <c r="A101" s="22"/>
      <c r="B101" s="59" t="s">
        <v>13</v>
      </c>
      <c r="C101" s="23"/>
      <c r="D101" s="23"/>
      <c r="E101" s="7"/>
      <c r="F101" s="23"/>
      <c r="G101" s="24"/>
      <c r="H101" s="24"/>
      <c r="I101" s="8"/>
      <c r="J101" s="25"/>
      <c r="K101" s="25"/>
    </row>
    <row r="102" spans="1:11" ht="18">
      <c r="A102" s="22"/>
      <c r="B102" s="59"/>
      <c r="C102" s="23"/>
      <c r="D102" s="23"/>
      <c r="E102" s="7"/>
      <c r="F102" s="23"/>
      <c r="G102" s="24"/>
      <c r="H102" s="24"/>
      <c r="I102" s="8"/>
      <c r="J102" s="25"/>
      <c r="K102" s="25"/>
    </row>
    <row r="103" spans="1:11" ht="18">
      <c r="A103" s="22"/>
      <c r="B103" s="59" t="s">
        <v>14</v>
      </c>
      <c r="C103" s="23"/>
      <c r="D103" s="23"/>
      <c r="E103" s="7"/>
      <c r="F103" s="23"/>
      <c r="G103" s="24"/>
      <c r="H103" s="24"/>
      <c r="I103" s="8"/>
      <c r="J103" s="25"/>
      <c r="K103" s="25"/>
    </row>
    <row r="104" spans="1:11" ht="18">
      <c r="A104" s="22">
        <v>1</v>
      </c>
      <c r="B104" s="59"/>
      <c r="C104" s="23">
        <v>12</v>
      </c>
      <c r="D104" s="23"/>
      <c r="E104" s="7"/>
      <c r="F104" s="23">
        <v>41022794</v>
      </c>
      <c r="G104" s="25">
        <v>7263.09</v>
      </c>
      <c r="H104" s="25">
        <v>7307.53</v>
      </c>
      <c r="I104" s="25">
        <f aca="true" t="shared" si="0" ref="I104:I123">H104-G104</f>
        <v>44.44</v>
      </c>
      <c r="J104" s="25">
        <v>8000</v>
      </c>
      <c r="K104" s="8">
        <f aca="true" t="shared" si="1" ref="K104:K123">J104*I104</f>
        <v>355520</v>
      </c>
    </row>
    <row r="105" spans="1:11" ht="18">
      <c r="A105" s="22">
        <v>2</v>
      </c>
      <c r="B105" s="59"/>
      <c r="C105" s="23">
        <v>14</v>
      </c>
      <c r="D105" s="23"/>
      <c r="E105" s="7"/>
      <c r="F105" s="23">
        <v>41021866</v>
      </c>
      <c r="G105" s="25">
        <v>5235.69</v>
      </c>
      <c r="H105" s="25">
        <v>5280.17</v>
      </c>
      <c r="I105" s="25">
        <f t="shared" si="0"/>
        <v>44.48</v>
      </c>
      <c r="J105" s="25">
        <v>2000</v>
      </c>
      <c r="K105" s="8">
        <f t="shared" si="1"/>
        <v>88960</v>
      </c>
    </row>
    <row r="106" spans="1:11" ht="18">
      <c r="A106" s="22">
        <v>3</v>
      </c>
      <c r="B106" s="59"/>
      <c r="C106" s="23">
        <v>15</v>
      </c>
      <c r="D106" s="23"/>
      <c r="E106" s="7"/>
      <c r="F106" s="23">
        <v>41022031</v>
      </c>
      <c r="G106" s="25">
        <v>2038.08</v>
      </c>
      <c r="H106" s="25">
        <v>2042.41</v>
      </c>
      <c r="I106" s="25">
        <f t="shared" si="0"/>
        <v>4.33</v>
      </c>
      <c r="J106" s="25">
        <v>400</v>
      </c>
      <c r="K106" s="8">
        <f t="shared" si="1"/>
        <v>1732</v>
      </c>
    </row>
    <row r="107" spans="1:11" ht="18">
      <c r="A107" s="26">
        <v>3</v>
      </c>
      <c r="B107" s="59"/>
      <c r="C107" s="7">
        <v>16</v>
      </c>
      <c r="D107" s="7"/>
      <c r="E107" s="7"/>
      <c r="F107" s="7">
        <v>41022377</v>
      </c>
      <c r="G107" s="25">
        <v>4865.99</v>
      </c>
      <c r="H107" s="25">
        <v>4867.03</v>
      </c>
      <c r="I107" s="25">
        <f t="shared" si="0"/>
        <v>1.04</v>
      </c>
      <c r="J107" s="25">
        <v>4000</v>
      </c>
      <c r="K107" s="8">
        <f t="shared" si="1"/>
        <v>4160</v>
      </c>
    </row>
    <row r="108" spans="1:11" ht="18">
      <c r="A108" s="26">
        <v>4</v>
      </c>
      <c r="B108" s="59"/>
      <c r="C108" s="7">
        <v>26</v>
      </c>
      <c r="D108" s="7"/>
      <c r="E108" s="7"/>
      <c r="F108" s="7">
        <v>41022627</v>
      </c>
      <c r="G108" s="25">
        <v>3205.91</v>
      </c>
      <c r="H108" s="25">
        <v>3214.18</v>
      </c>
      <c r="I108" s="25">
        <f t="shared" si="0"/>
        <v>8.27</v>
      </c>
      <c r="J108" s="25">
        <v>6000</v>
      </c>
      <c r="K108" s="8">
        <f t="shared" si="1"/>
        <v>49620</v>
      </c>
    </row>
    <row r="109" spans="1:11" ht="18">
      <c r="A109" s="26">
        <v>5</v>
      </c>
      <c r="B109" s="59"/>
      <c r="C109" s="7">
        <v>33</v>
      </c>
      <c r="D109" s="7"/>
      <c r="E109" s="7"/>
      <c r="F109" s="7">
        <v>41021862</v>
      </c>
      <c r="G109" s="25">
        <v>2801.6</v>
      </c>
      <c r="H109" s="25">
        <v>2810.69</v>
      </c>
      <c r="I109" s="25">
        <f t="shared" si="0"/>
        <v>9.09</v>
      </c>
      <c r="J109" s="25">
        <v>2000</v>
      </c>
      <c r="K109" s="8">
        <f t="shared" si="1"/>
        <v>18180</v>
      </c>
    </row>
    <row r="110" spans="1:11" ht="18">
      <c r="A110" s="26">
        <v>6</v>
      </c>
      <c r="B110" s="59"/>
      <c r="C110" s="7">
        <v>31</v>
      </c>
      <c r="D110" s="7"/>
      <c r="E110" s="7"/>
      <c r="F110" s="7">
        <v>41022804</v>
      </c>
      <c r="G110" s="25">
        <v>2980.83</v>
      </c>
      <c r="H110" s="25">
        <v>3080.26</v>
      </c>
      <c r="I110" s="25">
        <f t="shared" si="0"/>
        <v>99.43</v>
      </c>
      <c r="J110" s="25">
        <v>8000</v>
      </c>
      <c r="K110" s="8">
        <f t="shared" si="1"/>
        <v>795440</v>
      </c>
    </row>
    <row r="111" spans="1:11" ht="18">
      <c r="A111" s="26">
        <v>7</v>
      </c>
      <c r="B111" s="59"/>
      <c r="C111" s="7">
        <v>43</v>
      </c>
      <c r="D111" s="7"/>
      <c r="E111" s="7"/>
      <c r="F111" s="7">
        <v>71971</v>
      </c>
      <c r="G111" s="25">
        <v>6671.7</v>
      </c>
      <c r="H111" s="25">
        <v>6671.7</v>
      </c>
      <c r="I111" s="25">
        <f t="shared" si="0"/>
        <v>0</v>
      </c>
      <c r="J111" s="25">
        <v>400</v>
      </c>
      <c r="K111" s="8">
        <f t="shared" si="1"/>
        <v>0</v>
      </c>
    </row>
    <row r="112" spans="1:11" ht="18">
      <c r="A112" s="26">
        <v>8</v>
      </c>
      <c r="B112" s="59"/>
      <c r="C112" s="7">
        <v>5</v>
      </c>
      <c r="D112" s="7"/>
      <c r="E112" s="7"/>
      <c r="F112" s="8">
        <v>9663052000034</v>
      </c>
      <c r="G112" s="25">
        <v>698.72</v>
      </c>
      <c r="H112" s="25">
        <v>714.6</v>
      </c>
      <c r="I112" s="25">
        <f t="shared" si="0"/>
        <v>15.88</v>
      </c>
      <c r="J112" s="25">
        <v>1000</v>
      </c>
      <c r="K112" s="8">
        <f t="shared" si="1"/>
        <v>15880</v>
      </c>
    </row>
    <row r="113" spans="1:11" ht="18">
      <c r="A113" s="26">
        <v>9</v>
      </c>
      <c r="B113" s="59"/>
      <c r="C113" s="7">
        <v>11</v>
      </c>
      <c r="D113" s="7"/>
      <c r="E113" s="7"/>
      <c r="F113" s="8">
        <v>9663052000004</v>
      </c>
      <c r="G113" s="25">
        <v>152.56</v>
      </c>
      <c r="H113" s="25">
        <v>154.24</v>
      </c>
      <c r="I113" s="25">
        <f t="shared" si="0"/>
        <v>1.68</v>
      </c>
      <c r="J113" s="25">
        <v>1000</v>
      </c>
      <c r="K113" s="8">
        <f t="shared" si="1"/>
        <v>1680</v>
      </c>
    </row>
    <row r="114" spans="1:11" ht="18">
      <c r="A114" s="26">
        <v>10</v>
      </c>
      <c r="B114" s="59"/>
      <c r="C114" s="7">
        <v>18</v>
      </c>
      <c r="D114" s="7"/>
      <c r="E114" s="7"/>
      <c r="F114" s="8">
        <v>10813059000121</v>
      </c>
      <c r="G114" s="25">
        <v>1742.59</v>
      </c>
      <c r="H114" s="25">
        <v>1804.9</v>
      </c>
      <c r="I114" s="61">
        <f t="shared" si="0"/>
        <v>62.31</v>
      </c>
      <c r="J114" s="25">
        <v>2000</v>
      </c>
      <c r="K114" s="8">
        <f t="shared" si="1"/>
        <v>124620</v>
      </c>
    </row>
    <row r="115" spans="1:15" ht="18">
      <c r="A115" s="26">
        <v>11</v>
      </c>
      <c r="B115" s="59"/>
      <c r="C115" s="7">
        <v>19</v>
      </c>
      <c r="D115" s="7"/>
      <c r="E115" s="7"/>
      <c r="F115" s="8">
        <v>10813059000012</v>
      </c>
      <c r="G115" s="25">
        <v>0.23</v>
      </c>
      <c r="H115" s="25">
        <v>0.23</v>
      </c>
      <c r="I115" s="25">
        <f t="shared" si="0"/>
        <v>0</v>
      </c>
      <c r="J115" s="25">
        <v>4000</v>
      </c>
      <c r="K115" s="8">
        <f t="shared" si="1"/>
        <v>0</v>
      </c>
      <c r="O115" s="25"/>
    </row>
    <row r="116" spans="1:11" ht="18">
      <c r="A116" s="26">
        <v>12</v>
      </c>
      <c r="B116" s="59"/>
      <c r="C116" s="7">
        <v>25</v>
      </c>
      <c r="D116" s="7"/>
      <c r="E116" s="7"/>
      <c r="F116" s="8">
        <v>9663045000220</v>
      </c>
      <c r="G116" s="25">
        <v>2784.45</v>
      </c>
      <c r="H116" s="25">
        <v>2843.39</v>
      </c>
      <c r="I116" s="25">
        <f t="shared" si="0"/>
        <v>58.94</v>
      </c>
      <c r="J116" s="25">
        <v>4000</v>
      </c>
      <c r="K116" s="8">
        <f t="shared" si="1"/>
        <v>235760</v>
      </c>
    </row>
    <row r="117" spans="1:11" ht="18">
      <c r="A117" s="26">
        <v>13</v>
      </c>
      <c r="B117" s="59"/>
      <c r="C117" s="7">
        <v>28</v>
      </c>
      <c r="D117" s="7"/>
      <c r="E117" s="7"/>
      <c r="F117" s="8">
        <v>10813059000008</v>
      </c>
      <c r="G117" s="25">
        <v>0.22</v>
      </c>
      <c r="H117" s="25">
        <v>0.22</v>
      </c>
      <c r="I117" s="25">
        <f t="shared" si="0"/>
        <v>0</v>
      </c>
      <c r="J117" s="25">
        <v>2000</v>
      </c>
      <c r="K117" s="8">
        <f t="shared" si="1"/>
        <v>0</v>
      </c>
    </row>
    <row r="118" spans="1:11" ht="18">
      <c r="A118" s="26">
        <v>14</v>
      </c>
      <c r="B118" s="59"/>
      <c r="C118" s="7">
        <v>30</v>
      </c>
      <c r="D118" s="7"/>
      <c r="E118" s="7"/>
      <c r="F118" s="7">
        <v>41022869</v>
      </c>
      <c r="G118" s="25">
        <v>2647.65</v>
      </c>
      <c r="H118" s="25">
        <v>2647.65</v>
      </c>
      <c r="I118" s="25">
        <f t="shared" si="0"/>
        <v>0</v>
      </c>
      <c r="J118" s="25">
        <v>4000</v>
      </c>
      <c r="K118" s="8">
        <f t="shared" si="1"/>
        <v>0</v>
      </c>
    </row>
    <row r="119" spans="1:11" ht="18">
      <c r="A119" s="26">
        <v>16</v>
      </c>
      <c r="B119" s="59"/>
      <c r="C119" s="7">
        <v>38</v>
      </c>
      <c r="D119" s="7"/>
      <c r="E119" s="7"/>
      <c r="F119" s="7">
        <v>52031233</v>
      </c>
      <c r="G119" s="25">
        <v>150.81</v>
      </c>
      <c r="H119" s="25">
        <v>154.9</v>
      </c>
      <c r="I119" s="25">
        <f t="shared" si="0"/>
        <v>4.09</v>
      </c>
      <c r="J119" s="25">
        <v>3000</v>
      </c>
      <c r="K119" s="8">
        <f t="shared" si="1"/>
        <v>12270</v>
      </c>
    </row>
    <row r="120" spans="1:15" ht="18">
      <c r="A120" s="26">
        <v>17</v>
      </c>
      <c r="B120" s="59"/>
      <c r="C120" s="7">
        <v>39</v>
      </c>
      <c r="D120" s="7"/>
      <c r="E120" s="7"/>
      <c r="F120" s="7">
        <v>547150004</v>
      </c>
      <c r="G120" s="25">
        <v>776.7</v>
      </c>
      <c r="H120" s="25">
        <v>776.7</v>
      </c>
      <c r="I120" s="25">
        <f t="shared" si="0"/>
        <v>0</v>
      </c>
      <c r="J120" s="25">
        <v>3000</v>
      </c>
      <c r="K120" s="8">
        <f t="shared" si="1"/>
        <v>0</v>
      </c>
      <c r="O120" s="20"/>
    </row>
    <row r="121" spans="1:13" ht="18">
      <c r="A121" s="26">
        <v>18</v>
      </c>
      <c r="B121" s="59"/>
      <c r="C121" s="7">
        <v>40</v>
      </c>
      <c r="D121" s="7"/>
      <c r="E121" s="7"/>
      <c r="F121" s="8">
        <v>10813059000012</v>
      </c>
      <c r="G121" s="25">
        <v>0.23</v>
      </c>
      <c r="H121" s="25">
        <v>0.23</v>
      </c>
      <c r="I121" s="25">
        <f t="shared" si="0"/>
        <v>0</v>
      </c>
      <c r="J121" s="25">
        <v>1000</v>
      </c>
      <c r="K121" s="8">
        <f t="shared" si="1"/>
        <v>0</v>
      </c>
      <c r="M121" s="18" t="s">
        <v>24</v>
      </c>
    </row>
    <row r="122" spans="1:11" ht="18">
      <c r="A122" s="26">
        <v>19</v>
      </c>
      <c r="B122" s="59"/>
      <c r="C122" s="7">
        <v>27</v>
      </c>
      <c r="D122" s="7"/>
      <c r="E122" s="7"/>
      <c r="F122" s="8">
        <v>9212038000304</v>
      </c>
      <c r="G122" s="62">
        <v>711.757</v>
      </c>
      <c r="H122" s="62">
        <v>716.413</v>
      </c>
      <c r="I122" s="62">
        <f t="shared" si="0"/>
        <v>4.656</v>
      </c>
      <c r="J122" s="25">
        <v>4000</v>
      </c>
      <c r="K122" s="8">
        <f t="shared" si="1"/>
        <v>18624</v>
      </c>
    </row>
    <row r="123" spans="1:11" ht="18">
      <c r="A123" s="26">
        <v>20</v>
      </c>
      <c r="B123" s="59"/>
      <c r="C123" s="7">
        <v>32</v>
      </c>
      <c r="D123" s="7"/>
      <c r="E123" s="7"/>
      <c r="F123" s="8">
        <v>9212038000218</v>
      </c>
      <c r="G123" s="62">
        <v>81.496</v>
      </c>
      <c r="H123" s="62">
        <v>85.352</v>
      </c>
      <c r="I123" s="62">
        <f t="shared" si="0"/>
        <v>3.856</v>
      </c>
      <c r="J123" s="25">
        <v>4000</v>
      </c>
      <c r="K123" s="8">
        <f t="shared" si="1"/>
        <v>15424</v>
      </c>
    </row>
    <row r="124" spans="1:11" ht="18">
      <c r="A124" s="26"/>
      <c r="B124" s="59"/>
      <c r="C124" s="7"/>
      <c r="D124" s="7"/>
      <c r="E124" s="7"/>
      <c r="F124" s="7"/>
      <c r="G124" s="25"/>
      <c r="H124" s="25"/>
      <c r="I124" s="25"/>
      <c r="J124" s="25"/>
      <c r="K124" s="8"/>
    </row>
    <row r="125" spans="1:11" ht="18">
      <c r="A125" s="26"/>
      <c r="B125" s="59"/>
      <c r="C125" s="7"/>
      <c r="D125" s="7"/>
      <c r="E125" s="7"/>
      <c r="F125" s="7"/>
      <c r="G125" s="25"/>
      <c r="H125" s="25"/>
      <c r="I125" s="25"/>
      <c r="J125" s="25"/>
      <c r="K125" s="8"/>
    </row>
    <row r="126" spans="1:11" ht="18">
      <c r="A126" s="26"/>
      <c r="B126" s="59"/>
      <c r="C126" s="7"/>
      <c r="D126" s="7"/>
      <c r="E126" s="7"/>
      <c r="F126" s="7"/>
      <c r="G126" s="25"/>
      <c r="H126" s="24"/>
      <c r="I126" s="8" t="s">
        <v>12</v>
      </c>
      <c r="J126" s="25"/>
      <c r="K126" s="8">
        <f>SUM(K104:K125)</f>
        <v>1737870</v>
      </c>
    </row>
    <row r="127" spans="1:11" ht="18">
      <c r="A127" s="26"/>
      <c r="B127" s="59"/>
      <c r="C127" s="7"/>
      <c r="D127" s="7"/>
      <c r="E127" s="7"/>
      <c r="F127" s="7"/>
      <c r="G127" s="7"/>
      <c r="H127" s="24"/>
      <c r="I127" s="8" t="s">
        <v>15</v>
      </c>
      <c r="J127" s="25"/>
      <c r="K127" s="8">
        <v>31879</v>
      </c>
    </row>
    <row r="128" spans="1:11" ht="18">
      <c r="A128" s="26"/>
      <c r="B128" s="59"/>
      <c r="C128" s="7"/>
      <c r="D128" s="7"/>
      <c r="E128" s="7"/>
      <c r="F128" s="7"/>
      <c r="G128" s="7"/>
      <c r="H128" s="24"/>
      <c r="I128" s="8" t="s">
        <v>16</v>
      </c>
      <c r="J128" s="25"/>
      <c r="K128" s="8">
        <f>K126+K127</f>
        <v>1769749</v>
      </c>
    </row>
    <row r="129" spans="1:11" ht="18">
      <c r="A129" s="26"/>
      <c r="B129" s="59"/>
      <c r="C129" s="7"/>
      <c r="D129" s="7"/>
      <c r="E129" s="7"/>
      <c r="F129" s="7"/>
      <c r="G129" s="7"/>
      <c r="H129" s="24"/>
      <c r="I129" s="8" t="s">
        <v>17</v>
      </c>
      <c r="J129" s="25"/>
      <c r="K129" s="8">
        <f>K99+K128</f>
        <v>1893449</v>
      </c>
    </row>
    <row r="130" spans="1:11" ht="18">
      <c r="A130" s="26"/>
      <c r="B130" s="59"/>
      <c r="C130" s="7"/>
      <c r="D130" s="7"/>
      <c r="E130" s="7"/>
      <c r="F130" s="7"/>
      <c r="G130" s="7"/>
      <c r="H130" s="24"/>
      <c r="I130" s="8"/>
      <c r="J130" s="25"/>
      <c r="K130" s="25"/>
    </row>
    <row r="131" spans="1:11" ht="18">
      <c r="A131" s="26"/>
      <c r="B131" s="59"/>
      <c r="C131" s="7"/>
      <c r="D131" s="7"/>
      <c r="E131" s="7"/>
      <c r="F131" s="7"/>
      <c r="G131" s="7"/>
      <c r="H131" s="24"/>
      <c r="I131" s="8"/>
      <c r="J131" s="25"/>
      <c r="K131" s="25"/>
    </row>
    <row r="132" spans="1:11" ht="18" customHeight="1">
      <c r="A132" s="26"/>
      <c r="B132" s="63" t="s">
        <v>29</v>
      </c>
      <c r="C132" s="65" t="s">
        <v>27</v>
      </c>
      <c r="D132" s="66"/>
      <c r="E132" s="66"/>
      <c r="F132" s="66"/>
      <c r="G132" s="66"/>
      <c r="H132" s="66"/>
      <c r="I132" s="66"/>
      <c r="J132" s="66"/>
      <c r="K132" s="67"/>
    </row>
    <row r="133" spans="1:11" ht="57" customHeight="1">
      <c r="A133" s="26"/>
      <c r="B133" s="64"/>
      <c r="C133" s="68"/>
      <c r="D133" s="69"/>
      <c r="E133" s="69"/>
      <c r="F133" s="69"/>
      <c r="G133" s="69"/>
      <c r="H133" s="69"/>
      <c r="I133" s="69"/>
      <c r="J133" s="69"/>
      <c r="K133" s="70"/>
    </row>
    <row r="134" spans="1:11" ht="18">
      <c r="A134" s="26"/>
      <c r="B134" s="59"/>
      <c r="C134" s="7"/>
      <c r="D134" s="7"/>
      <c r="E134" s="7"/>
      <c r="F134" s="7"/>
      <c r="G134" s="7"/>
      <c r="H134" s="24"/>
      <c r="I134" s="8"/>
      <c r="J134" s="25"/>
      <c r="K134" s="25"/>
    </row>
    <row r="135" spans="1:11" ht="18" customHeight="1">
      <c r="A135" s="26"/>
      <c r="B135" s="63" t="s">
        <v>28</v>
      </c>
      <c r="C135" s="65" t="s">
        <v>25</v>
      </c>
      <c r="D135" s="66"/>
      <c r="E135" s="66"/>
      <c r="F135" s="66"/>
      <c r="G135" s="66"/>
      <c r="H135" s="66"/>
      <c r="I135" s="66"/>
      <c r="J135" s="66"/>
      <c r="K135" s="67"/>
    </row>
    <row r="136" spans="1:11" ht="18">
      <c r="A136" s="26"/>
      <c r="B136" s="64"/>
      <c r="C136" s="68"/>
      <c r="D136" s="69"/>
      <c r="E136" s="69"/>
      <c r="F136" s="69"/>
      <c r="G136" s="69"/>
      <c r="H136" s="69"/>
      <c r="I136" s="69"/>
      <c r="J136" s="69"/>
      <c r="K136" s="70"/>
    </row>
    <row r="137" spans="1:11" ht="18">
      <c r="A137" s="19"/>
      <c r="B137" s="1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>
      <c r="A138" s="19"/>
      <c r="B138" s="10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>
      <c r="A139" s="19"/>
      <c r="B139" s="10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.75">
      <c r="A140" s="44"/>
      <c r="B140" s="45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15.75">
      <c r="A141" s="44"/>
      <c r="B141" s="45"/>
      <c r="C141" s="46"/>
      <c r="D141" s="46"/>
      <c r="E141" s="46"/>
      <c r="F141" s="46"/>
      <c r="G141" s="46"/>
      <c r="H141" s="46"/>
      <c r="I141" s="46"/>
      <c r="J141" s="46"/>
      <c r="K141" s="46"/>
    </row>
    <row r="143" spans="1:11" ht="15.75">
      <c r="A143" s="44"/>
      <c r="B143" s="45"/>
      <c r="C143" s="46"/>
      <c r="D143" s="46"/>
      <c r="E143" s="46"/>
      <c r="F143" s="46"/>
      <c r="G143" s="46"/>
      <c r="H143" s="46"/>
      <c r="I143" s="46"/>
      <c r="J143" s="46" t="s">
        <v>1</v>
      </c>
      <c r="K143" s="30"/>
    </row>
    <row r="144" spans="1:11" ht="15.75">
      <c r="A144" s="44"/>
      <c r="B144" s="45"/>
      <c r="C144" s="46"/>
      <c r="D144" s="46"/>
      <c r="E144" s="46"/>
      <c r="F144" s="46"/>
      <c r="G144" s="46"/>
      <c r="H144" s="46"/>
      <c r="I144" s="46"/>
      <c r="J144" s="46"/>
      <c r="K144" s="30"/>
    </row>
    <row r="145" spans="1:11" ht="15.75">
      <c r="A145" s="44"/>
      <c r="B145" s="45"/>
      <c r="C145" s="46"/>
      <c r="D145" s="46"/>
      <c r="E145" s="46"/>
      <c r="F145" s="46"/>
      <c r="G145" s="46"/>
      <c r="H145" s="46"/>
      <c r="I145" s="47" t="s">
        <v>2</v>
      </c>
      <c r="J145" s="46"/>
      <c r="K145" s="30"/>
    </row>
    <row r="146" spans="1:11" ht="15.75">
      <c r="A146" s="44"/>
      <c r="B146" s="45"/>
      <c r="C146" s="46"/>
      <c r="D146" s="46"/>
      <c r="E146" s="46"/>
      <c r="F146" s="46"/>
      <c r="G146" s="46"/>
      <c r="H146" s="46"/>
      <c r="I146" s="46"/>
      <c r="J146" s="46"/>
      <c r="K146" s="30"/>
    </row>
    <row r="147" spans="1:11" ht="15.75">
      <c r="A147" s="44"/>
      <c r="B147" s="45"/>
      <c r="C147" s="46"/>
      <c r="D147" s="46"/>
      <c r="E147" s="46"/>
      <c r="F147" s="46"/>
      <c r="G147" s="46"/>
      <c r="H147" s="46"/>
      <c r="I147" s="46"/>
      <c r="J147" s="46"/>
      <c r="K147" s="30"/>
    </row>
    <row r="148" spans="1:11" ht="15.75">
      <c r="A148" s="44"/>
      <c r="B148" s="45"/>
      <c r="C148" s="46"/>
      <c r="D148" s="46"/>
      <c r="E148" s="46"/>
      <c r="F148" s="46"/>
      <c r="G148" s="46"/>
      <c r="H148" s="46"/>
      <c r="I148" s="94" t="s">
        <v>0</v>
      </c>
      <c r="J148" s="95"/>
      <c r="K148" s="30"/>
    </row>
    <row r="149" spans="1:11" ht="15.75">
      <c r="A149" s="44"/>
      <c r="B149" s="45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5.75">
      <c r="A150" s="44"/>
      <c r="B150" s="45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15.75">
      <c r="A151" s="44"/>
      <c r="B151" s="45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15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t="1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</row>
    <row r="154" spans="1:11" ht="1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</row>
    <row r="155" spans="1:11" ht="15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</row>
    <row r="156" spans="1:11" ht="15.75">
      <c r="A156" s="14"/>
      <c r="B156" s="20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.75">
      <c r="A157" s="15"/>
      <c r="B157" s="14"/>
      <c r="C157" s="15"/>
      <c r="D157" s="15"/>
      <c r="E157" s="15"/>
      <c r="F157" s="15"/>
      <c r="G157" s="15"/>
      <c r="H157" s="14"/>
      <c r="I157" s="14"/>
      <c r="J157" s="14"/>
      <c r="K157" s="14"/>
    </row>
    <row r="158" spans="1:11" ht="15.75">
      <c r="A158" s="15"/>
      <c r="B158" s="20"/>
      <c r="C158" s="15"/>
      <c r="D158" s="15"/>
      <c r="E158" s="15"/>
      <c r="F158" s="15"/>
      <c r="G158" s="15"/>
      <c r="H158" s="14"/>
      <c r="I158" s="14"/>
      <c r="J158" s="14"/>
      <c r="K158" s="14"/>
    </row>
    <row r="159" spans="1:11" ht="15.75">
      <c r="A159" s="48"/>
      <c r="B159" s="20"/>
      <c r="C159" s="49"/>
      <c r="D159" s="49"/>
      <c r="E159" s="50"/>
      <c r="F159" s="49"/>
      <c r="G159" s="49"/>
      <c r="H159" s="51"/>
      <c r="I159" s="52"/>
      <c r="J159" s="53"/>
      <c r="K159" s="53"/>
    </row>
    <row r="160" spans="1:11" ht="15.75">
      <c r="A160" s="48"/>
      <c r="B160" s="20"/>
      <c r="C160" s="49"/>
      <c r="D160" s="49"/>
      <c r="E160" s="50"/>
      <c r="F160" s="49"/>
      <c r="G160" s="52"/>
      <c r="H160" s="52"/>
      <c r="I160" s="52"/>
      <c r="J160" s="53"/>
      <c r="K160" s="52"/>
    </row>
    <row r="161" spans="1:11" ht="15.75">
      <c r="A161" s="48"/>
      <c r="B161" s="20"/>
      <c r="C161" s="49"/>
      <c r="D161" s="49"/>
      <c r="E161" s="50"/>
      <c r="F161" s="49"/>
      <c r="G161" s="52"/>
      <c r="H161" s="52"/>
      <c r="I161" s="52"/>
      <c r="J161" s="53"/>
      <c r="K161" s="52"/>
    </row>
    <row r="162" spans="1:11" ht="15.75">
      <c r="A162" s="48"/>
      <c r="B162" s="20"/>
      <c r="C162" s="49"/>
      <c r="D162" s="49"/>
      <c r="E162" s="50"/>
      <c r="F162" s="49"/>
      <c r="G162" s="52"/>
      <c r="H162" s="52"/>
      <c r="I162" s="52"/>
      <c r="J162" s="53"/>
      <c r="K162" s="52"/>
    </row>
    <row r="163" spans="1:11" ht="15.75">
      <c r="A163" s="48"/>
      <c r="B163" s="20"/>
      <c r="C163" s="49"/>
      <c r="D163" s="49"/>
      <c r="E163" s="50"/>
      <c r="F163" s="49"/>
      <c r="G163" s="51"/>
      <c r="H163" s="51"/>
      <c r="I163" s="52"/>
      <c r="J163" s="53"/>
      <c r="K163" s="52"/>
    </row>
    <row r="164" spans="1:11" ht="15.75">
      <c r="A164" s="48"/>
      <c r="B164" s="20"/>
      <c r="C164" s="49"/>
      <c r="D164" s="49"/>
      <c r="E164" s="50"/>
      <c r="F164" s="49"/>
      <c r="G164" s="51"/>
      <c r="H164" s="51"/>
      <c r="I164" s="52"/>
      <c r="J164" s="53"/>
      <c r="K164" s="53"/>
    </row>
    <row r="165" spans="1:11" ht="15.75">
      <c r="A165" s="48"/>
      <c r="B165" s="20"/>
      <c r="C165" s="49"/>
      <c r="D165" s="49"/>
      <c r="E165" s="50"/>
      <c r="F165" s="49"/>
      <c r="G165" s="51"/>
      <c r="H165" s="51"/>
      <c r="I165" s="52"/>
      <c r="J165" s="53"/>
      <c r="K165" s="53"/>
    </row>
    <row r="166" spans="1:11" ht="15.75">
      <c r="A166" s="48"/>
      <c r="B166" s="20"/>
      <c r="C166" s="49"/>
      <c r="D166" s="49"/>
      <c r="E166" s="50"/>
      <c r="F166" s="49"/>
      <c r="G166" s="51"/>
      <c r="H166" s="51"/>
      <c r="I166" s="52"/>
      <c r="J166" s="53"/>
      <c r="K166" s="53"/>
    </row>
    <row r="167" spans="1:11" ht="15.75" customHeight="1">
      <c r="A167" s="48"/>
      <c r="B167" s="20"/>
      <c r="C167" s="49"/>
      <c r="D167" s="49"/>
      <c r="E167" s="50"/>
      <c r="F167" s="49"/>
      <c r="G167" s="51"/>
      <c r="H167" s="51"/>
      <c r="I167" s="52"/>
      <c r="J167" s="53"/>
      <c r="K167" s="53"/>
    </row>
    <row r="168" spans="1:11" ht="15.75">
      <c r="A168" s="48"/>
      <c r="B168" s="20"/>
      <c r="C168" s="49"/>
      <c r="D168" s="49"/>
      <c r="E168" s="50"/>
      <c r="F168" s="49"/>
      <c r="G168" s="53"/>
      <c r="H168" s="53"/>
      <c r="I168" s="53"/>
      <c r="J168" s="53"/>
      <c r="K168" s="52"/>
    </row>
    <row r="169" spans="1:11" ht="15.75">
      <c r="A169" s="48"/>
      <c r="B169" s="20"/>
      <c r="C169" s="49"/>
      <c r="D169" s="49"/>
      <c r="E169" s="50"/>
      <c r="F169" s="49"/>
      <c r="G169" s="53"/>
      <c r="H169" s="53"/>
      <c r="I169" s="53"/>
      <c r="J169" s="53"/>
      <c r="K169" s="52"/>
    </row>
    <row r="170" spans="1:11" ht="15.75">
      <c r="A170" s="48"/>
      <c r="B170" s="20"/>
      <c r="C170" s="49"/>
      <c r="D170" s="49"/>
      <c r="E170" s="50"/>
      <c r="F170" s="49"/>
      <c r="G170" s="53"/>
      <c r="H170" s="53"/>
      <c r="I170" s="53"/>
      <c r="J170" s="53"/>
      <c r="K170" s="52"/>
    </row>
    <row r="171" spans="1:11" ht="15.75">
      <c r="A171" s="54"/>
      <c r="B171" s="20"/>
      <c r="C171" s="50"/>
      <c r="D171" s="50"/>
      <c r="E171" s="50"/>
      <c r="F171" s="50"/>
      <c r="G171" s="53"/>
      <c r="H171" s="53"/>
      <c r="I171" s="53"/>
      <c r="J171" s="53"/>
      <c r="K171" s="52"/>
    </row>
    <row r="172" spans="1:11" ht="15.75">
      <c r="A172" s="54"/>
      <c r="B172" s="20"/>
      <c r="C172" s="50"/>
      <c r="D172" s="50"/>
      <c r="E172" s="50"/>
      <c r="F172" s="50"/>
      <c r="G172" s="53"/>
      <c r="H172" s="53"/>
      <c r="I172" s="53"/>
      <c r="J172" s="53"/>
      <c r="K172" s="52"/>
    </row>
    <row r="173" spans="1:11" ht="15.75">
      <c r="A173" s="54"/>
      <c r="B173" s="20"/>
      <c r="C173" s="50"/>
      <c r="D173" s="50"/>
      <c r="E173" s="50"/>
      <c r="F173" s="50"/>
      <c r="G173" s="53"/>
      <c r="H173" s="53"/>
      <c r="I173" s="53"/>
      <c r="J173" s="53"/>
      <c r="K173" s="52"/>
    </row>
    <row r="174" spans="1:11" ht="15.75">
      <c r="A174" s="54"/>
      <c r="B174" s="20"/>
      <c r="C174" s="50"/>
      <c r="D174" s="50"/>
      <c r="E174" s="50"/>
      <c r="F174" s="50"/>
      <c r="G174" s="53"/>
      <c r="H174" s="53"/>
      <c r="I174" s="53"/>
      <c r="J174" s="53"/>
      <c r="K174" s="52"/>
    </row>
    <row r="175" spans="1:11" ht="15.75">
      <c r="A175" s="54"/>
      <c r="B175" s="20"/>
      <c r="C175" s="50"/>
      <c r="D175" s="50"/>
      <c r="E175" s="50"/>
      <c r="F175" s="50"/>
      <c r="G175" s="53"/>
      <c r="H175" s="53"/>
      <c r="I175" s="53"/>
      <c r="J175" s="53"/>
      <c r="K175" s="52"/>
    </row>
    <row r="176" spans="1:11" ht="15.75">
      <c r="A176" s="54"/>
      <c r="B176" s="20"/>
      <c r="C176" s="50"/>
      <c r="D176" s="50"/>
      <c r="E176" s="50"/>
      <c r="F176" s="52"/>
      <c r="G176" s="53"/>
      <c r="H176" s="53"/>
      <c r="I176" s="53"/>
      <c r="J176" s="53"/>
      <c r="K176" s="52"/>
    </row>
    <row r="177" spans="1:11" ht="15.75">
      <c r="A177" s="54"/>
      <c r="B177" s="20"/>
      <c r="C177" s="50"/>
      <c r="D177" s="50"/>
      <c r="E177" s="50"/>
      <c r="F177" s="52"/>
      <c r="G177" s="53"/>
      <c r="H177" s="53"/>
      <c r="I177" s="53"/>
      <c r="J177" s="53"/>
      <c r="K177" s="52"/>
    </row>
    <row r="178" spans="1:11" ht="15.75">
      <c r="A178" s="54"/>
      <c r="B178" s="20"/>
      <c r="C178" s="50"/>
      <c r="D178" s="50"/>
      <c r="E178" s="50"/>
      <c r="F178" s="52"/>
      <c r="G178" s="53"/>
      <c r="H178" s="53"/>
      <c r="I178" s="55"/>
      <c r="J178" s="53"/>
      <c r="K178" s="52"/>
    </row>
    <row r="179" spans="1:11" ht="15.75">
      <c r="A179" s="54"/>
      <c r="B179" s="20"/>
      <c r="C179" s="50"/>
      <c r="D179" s="50"/>
      <c r="E179" s="50"/>
      <c r="F179" s="52"/>
      <c r="G179" s="53"/>
      <c r="H179" s="53"/>
      <c r="I179" s="53"/>
      <c r="J179" s="53"/>
      <c r="K179" s="52"/>
    </row>
    <row r="180" spans="1:11" ht="15.75">
      <c r="A180" s="54"/>
      <c r="B180" s="20"/>
      <c r="C180" s="50"/>
      <c r="D180" s="50"/>
      <c r="E180" s="50"/>
      <c r="F180" s="52"/>
      <c r="G180" s="53"/>
      <c r="H180" s="53"/>
      <c r="I180" s="53"/>
      <c r="J180" s="53"/>
      <c r="K180" s="52"/>
    </row>
    <row r="181" spans="1:11" ht="15.75">
      <c r="A181" s="54"/>
      <c r="B181" s="20"/>
      <c r="C181" s="50"/>
      <c r="D181" s="50"/>
      <c r="E181" s="50"/>
      <c r="F181" s="52"/>
      <c r="G181" s="53"/>
      <c r="H181" s="53"/>
      <c r="I181" s="53"/>
      <c r="J181" s="53"/>
      <c r="K181" s="52"/>
    </row>
    <row r="182" spans="1:11" ht="15.75">
      <c r="A182" s="54"/>
      <c r="B182" s="20"/>
      <c r="C182" s="50"/>
      <c r="D182" s="50"/>
      <c r="E182" s="50"/>
      <c r="F182" s="50"/>
      <c r="G182" s="53"/>
      <c r="H182" s="53"/>
      <c r="I182" s="53"/>
      <c r="J182" s="53"/>
      <c r="K182" s="52"/>
    </row>
    <row r="183" spans="1:11" ht="15.75">
      <c r="A183" s="54"/>
      <c r="B183" s="20"/>
      <c r="C183" s="50"/>
      <c r="D183" s="50"/>
      <c r="E183" s="50"/>
      <c r="F183" s="50"/>
      <c r="G183" s="53"/>
      <c r="H183" s="53"/>
      <c r="I183" s="53"/>
      <c r="J183" s="53"/>
      <c r="K183" s="52"/>
    </row>
    <row r="184" spans="1:11" ht="15.75">
      <c r="A184" s="54"/>
      <c r="B184" s="20"/>
      <c r="C184" s="50"/>
      <c r="D184" s="50"/>
      <c r="E184" s="50"/>
      <c r="F184" s="50"/>
      <c r="G184" s="53"/>
      <c r="H184" s="53"/>
      <c r="I184" s="53"/>
      <c r="J184" s="53"/>
      <c r="K184" s="52"/>
    </row>
    <row r="185" spans="1:11" ht="15.75">
      <c r="A185" s="54"/>
      <c r="B185" s="20"/>
      <c r="C185" s="50"/>
      <c r="D185" s="50"/>
      <c r="E185" s="50"/>
      <c r="F185" s="52"/>
      <c r="G185" s="53"/>
      <c r="H185" s="53"/>
      <c r="I185" s="53"/>
      <c r="J185" s="53"/>
      <c r="K185" s="52"/>
    </row>
    <row r="186" spans="1:11" ht="15.75">
      <c r="A186" s="54"/>
      <c r="B186" s="20"/>
      <c r="C186" s="50"/>
      <c r="D186" s="50"/>
      <c r="E186" s="50"/>
      <c r="F186" s="52"/>
      <c r="G186" s="56"/>
      <c r="H186" s="56"/>
      <c r="I186" s="56"/>
      <c r="J186" s="53"/>
      <c r="K186" s="52"/>
    </row>
    <row r="187" spans="1:11" ht="15.75">
      <c r="A187" s="54"/>
      <c r="B187" s="20"/>
      <c r="C187" s="50"/>
      <c r="D187" s="50"/>
      <c r="E187" s="50"/>
      <c r="F187" s="52"/>
      <c r="G187" s="56"/>
      <c r="H187" s="56"/>
      <c r="I187" s="56"/>
      <c r="J187" s="53"/>
      <c r="K187" s="52"/>
    </row>
    <row r="188" spans="1:11" ht="15.75">
      <c r="A188" s="54"/>
      <c r="B188" s="20"/>
      <c r="C188" s="50"/>
      <c r="D188" s="50"/>
      <c r="E188" s="50"/>
      <c r="F188" s="50"/>
      <c r="G188" s="53"/>
      <c r="H188" s="53"/>
      <c r="I188" s="53"/>
      <c r="J188" s="53"/>
      <c r="K188" s="52"/>
    </row>
    <row r="189" spans="1:11" ht="15.75">
      <c r="A189" s="54"/>
      <c r="B189" s="20"/>
      <c r="C189" s="50"/>
      <c r="D189" s="50"/>
      <c r="E189" s="50"/>
      <c r="F189" s="50"/>
      <c r="G189" s="53"/>
      <c r="H189" s="53"/>
      <c r="I189" s="53"/>
      <c r="J189" s="53"/>
      <c r="K189" s="52"/>
    </row>
    <row r="190" spans="1:11" ht="15.75">
      <c r="A190" s="54"/>
      <c r="B190" s="20"/>
      <c r="C190" s="50"/>
      <c r="D190" s="50"/>
      <c r="E190" s="50"/>
      <c r="F190" s="50"/>
      <c r="G190" s="53"/>
      <c r="H190" s="51"/>
      <c r="I190" s="52"/>
      <c r="J190" s="53"/>
      <c r="K190" s="52"/>
    </row>
    <row r="191" spans="1:11" ht="15.75">
      <c r="A191" s="54"/>
      <c r="B191" s="20"/>
      <c r="C191" s="50"/>
      <c r="D191" s="50"/>
      <c r="E191" s="50"/>
      <c r="F191" s="50"/>
      <c r="G191" s="50"/>
      <c r="H191" s="51"/>
      <c r="I191" s="52"/>
      <c r="J191" s="53"/>
      <c r="K191" s="52"/>
    </row>
    <row r="192" spans="1:11" ht="15.75">
      <c r="A192" s="54"/>
      <c r="B192" s="20"/>
      <c r="C192" s="50"/>
      <c r="D192" s="50"/>
      <c r="E192" s="50"/>
      <c r="F192" s="50"/>
      <c r="G192" s="50"/>
      <c r="H192" s="51"/>
      <c r="I192" s="52"/>
      <c r="J192" s="53"/>
      <c r="K192" s="52"/>
    </row>
    <row r="193" spans="1:11" ht="15.75">
      <c r="A193" s="54"/>
      <c r="B193" s="20"/>
      <c r="C193" s="50"/>
      <c r="D193" s="50"/>
      <c r="E193" s="50"/>
      <c r="F193" s="50"/>
      <c r="G193" s="50"/>
      <c r="H193" s="51"/>
      <c r="I193" s="52"/>
      <c r="J193" s="53"/>
      <c r="K193" s="52"/>
    </row>
    <row r="194" spans="1:11" ht="15.75">
      <c r="A194" s="54"/>
      <c r="B194" s="20"/>
      <c r="C194" s="50"/>
      <c r="D194" s="50"/>
      <c r="E194" s="50"/>
      <c r="F194" s="50"/>
      <c r="G194" s="50"/>
      <c r="H194" s="51"/>
      <c r="I194" s="52"/>
      <c r="J194" s="53"/>
      <c r="K194" s="53"/>
    </row>
    <row r="195" spans="1:11" ht="15.75">
      <c r="A195" s="54"/>
      <c r="B195" s="20"/>
      <c r="C195" s="50"/>
      <c r="D195" s="50"/>
      <c r="E195" s="50"/>
      <c r="F195" s="50"/>
      <c r="G195" s="50"/>
      <c r="H195" s="51"/>
      <c r="I195" s="52"/>
      <c r="J195" s="53"/>
      <c r="K195" s="53"/>
    </row>
    <row r="196" spans="1:11" ht="15.75">
      <c r="A196" s="54"/>
      <c r="B196" s="83"/>
      <c r="C196" s="88"/>
      <c r="D196" s="89"/>
      <c r="E196" s="89"/>
      <c r="F196" s="89"/>
      <c r="G196" s="89"/>
      <c r="H196" s="89"/>
      <c r="I196" s="89"/>
      <c r="J196" s="89"/>
      <c r="K196" s="90"/>
    </row>
    <row r="197" spans="1:11" ht="15.75">
      <c r="A197" s="54"/>
      <c r="B197" s="84"/>
      <c r="C197" s="91"/>
      <c r="D197" s="92"/>
      <c r="E197" s="92"/>
      <c r="F197" s="92"/>
      <c r="G197" s="92"/>
      <c r="H197" s="92"/>
      <c r="I197" s="92"/>
      <c r="J197" s="92"/>
      <c r="K197" s="93"/>
    </row>
    <row r="198" spans="1:11" ht="15.75">
      <c r="A198" s="54"/>
      <c r="B198" s="20"/>
      <c r="C198" s="50"/>
      <c r="D198" s="50"/>
      <c r="E198" s="50"/>
      <c r="F198" s="50"/>
      <c r="G198" s="50"/>
      <c r="H198" s="51"/>
      <c r="I198" s="52"/>
      <c r="J198" s="53"/>
      <c r="K198" s="53"/>
    </row>
    <row r="199" spans="1:11" ht="15.75">
      <c r="A199" s="54"/>
      <c r="B199" s="83"/>
      <c r="C199" s="88"/>
      <c r="D199" s="89"/>
      <c r="E199" s="89"/>
      <c r="F199" s="89"/>
      <c r="G199" s="89"/>
      <c r="H199" s="89"/>
      <c r="I199" s="89"/>
      <c r="J199" s="89"/>
      <c r="K199" s="90"/>
    </row>
    <row r="200" spans="1:11" ht="15.75">
      <c r="A200" s="54"/>
      <c r="B200" s="84"/>
      <c r="C200" s="91"/>
      <c r="D200" s="92"/>
      <c r="E200" s="92"/>
      <c r="F200" s="92"/>
      <c r="G200" s="92"/>
      <c r="H200" s="92"/>
      <c r="I200" s="92"/>
      <c r="J200" s="92"/>
      <c r="K200" s="93"/>
    </row>
    <row r="201" spans="1:11" ht="15.7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ht="15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ht="15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ht="15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ht="15.7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</row>
  </sheetData>
  <sheetProtection/>
  <mergeCells count="39">
    <mergeCell ref="B199:B200"/>
    <mergeCell ref="C199:K200"/>
    <mergeCell ref="I148:J148"/>
    <mergeCell ref="A152:K152"/>
    <mergeCell ref="A153:K153"/>
    <mergeCell ref="A154:K154"/>
    <mergeCell ref="A155:K155"/>
    <mergeCell ref="B196:B197"/>
    <mergeCell ref="C196:K197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A60:F60"/>
    <mergeCell ref="A13:K13"/>
    <mergeCell ref="A10:K10"/>
    <mergeCell ref="A11:K11"/>
    <mergeCell ref="A12:K12"/>
    <mergeCell ref="C52:K53"/>
    <mergeCell ref="E71:G71"/>
    <mergeCell ref="J71:K71"/>
    <mergeCell ref="A73:K73"/>
    <mergeCell ref="A74:K74"/>
    <mergeCell ref="A75:K75"/>
    <mergeCell ref="A76:K76"/>
    <mergeCell ref="B135:B136"/>
    <mergeCell ref="C135:K136"/>
    <mergeCell ref="A87:K87"/>
    <mergeCell ref="A88:K88"/>
    <mergeCell ref="A89:K89"/>
    <mergeCell ref="A90:K90"/>
    <mergeCell ref="B132:B133"/>
    <mergeCell ref="C132:K13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2014-09-01T06:25:45Z</cp:lastPrinted>
  <dcterms:created xsi:type="dcterms:W3CDTF">2003-11-22T02:26:23Z</dcterms:created>
  <dcterms:modified xsi:type="dcterms:W3CDTF">2015-10-01T06:12:23Z</dcterms:modified>
  <cp:category/>
  <cp:version/>
  <cp:contentType/>
  <cp:contentStatus/>
</cp:coreProperties>
</file>